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9 Medicina Preventiva 2018\"/>
    </mc:Choice>
  </mc:AlternateContent>
  <bookViews>
    <workbookView xWindow="360" yWindow="360" windowWidth="14895" windowHeight="7110"/>
  </bookViews>
  <sheets>
    <sheet name="19.56_2018" sheetId="1" r:id="rId1"/>
  </sheets>
  <definedNames>
    <definedName name="A_IMPRESIÓN_IM">'19.56_2018'!$A$12:$Q$29</definedName>
    <definedName name="_xlnm.Print_Area" localSheetId="0">'19.56_2018'!$A$1:$P$29</definedName>
    <definedName name="Imprimir_área_IM" localSheetId="0">'19.56_2018'!$A$12:$Q$29</definedName>
  </definedNames>
  <calcPr calcId="152511"/>
</workbook>
</file>

<file path=xl/calcChain.xml><?xml version="1.0" encoding="utf-8"?>
<calcChain xmlns="http://schemas.openxmlformats.org/spreadsheetml/2006/main">
  <c r="N27" i="1" l="1"/>
  <c r="N26" i="1"/>
  <c r="N23" i="1"/>
  <c r="N22" i="1"/>
  <c r="N19" i="1"/>
  <c r="N18" i="1"/>
  <c r="M27" i="1"/>
  <c r="M26" i="1"/>
  <c r="M23" i="1"/>
  <c r="M22" i="1"/>
  <c r="M19" i="1"/>
  <c r="M18" i="1"/>
  <c r="D25" i="1"/>
  <c r="D21" i="1"/>
  <c r="D17" i="1"/>
  <c r="D15" i="1"/>
  <c r="D14" i="1"/>
  <c r="D13" i="1" l="1"/>
  <c r="P27" i="1" l="1"/>
  <c r="O27" i="1"/>
  <c r="P26" i="1"/>
  <c r="O26" i="1"/>
  <c r="P23" i="1"/>
  <c r="O23" i="1"/>
  <c r="P22" i="1"/>
  <c r="O22" i="1"/>
  <c r="P19" i="1"/>
  <c r="O19" i="1"/>
  <c r="P18" i="1"/>
  <c r="O18" i="1"/>
  <c r="N17" i="1"/>
  <c r="M17" i="1"/>
  <c r="L17" i="1"/>
  <c r="K17" i="1"/>
  <c r="J17" i="1"/>
  <c r="I17" i="1"/>
  <c r="H17" i="1"/>
  <c r="G17" i="1"/>
  <c r="G13" i="1" s="1"/>
  <c r="F17" i="1"/>
  <c r="N21" i="1"/>
  <c r="M21" i="1"/>
  <c r="L21" i="1"/>
  <c r="K21" i="1"/>
  <c r="J21" i="1"/>
  <c r="I21" i="1"/>
  <c r="H21" i="1"/>
  <c r="G21" i="1"/>
  <c r="F21" i="1"/>
  <c r="N25" i="1"/>
  <c r="M25" i="1"/>
  <c r="L25" i="1"/>
  <c r="K25" i="1"/>
  <c r="J25" i="1"/>
  <c r="I25" i="1"/>
  <c r="H25" i="1"/>
  <c r="G25" i="1"/>
  <c r="F25" i="1"/>
  <c r="E25" i="1"/>
  <c r="E21" i="1"/>
  <c r="E17" i="1"/>
  <c r="N15" i="1"/>
  <c r="M15" i="1"/>
  <c r="L15" i="1"/>
  <c r="K15" i="1"/>
  <c r="J15" i="1"/>
  <c r="I15" i="1"/>
  <c r="H15" i="1"/>
  <c r="G15" i="1"/>
  <c r="F15" i="1"/>
  <c r="N14" i="1"/>
  <c r="M14" i="1"/>
  <c r="L14" i="1"/>
  <c r="K14" i="1"/>
  <c r="J14" i="1"/>
  <c r="I14" i="1"/>
  <c r="H14" i="1"/>
  <c r="G14" i="1"/>
  <c r="F14" i="1"/>
  <c r="E15" i="1"/>
  <c r="E14" i="1"/>
  <c r="K13" i="1" l="1"/>
  <c r="I13" i="1"/>
  <c r="P25" i="1"/>
  <c r="P15" i="1"/>
  <c r="O14" i="1"/>
  <c r="P21" i="1"/>
  <c r="O25" i="1"/>
  <c r="P14" i="1"/>
  <c r="O15" i="1"/>
  <c r="F13" i="1"/>
  <c r="O17" i="1"/>
  <c r="P17" i="1"/>
  <c r="M13" i="1"/>
  <c r="O21" i="1"/>
  <c r="N13" i="1"/>
  <c r="E13" i="1"/>
  <c r="J13" i="1"/>
  <c r="H13" i="1"/>
  <c r="L13" i="1"/>
  <c r="C21" i="1"/>
  <c r="C17" i="1"/>
  <c r="P13" i="1" l="1"/>
  <c r="O13" i="1"/>
</calcChain>
</file>

<file path=xl/sharedStrings.xml><?xml version="1.0" encoding="utf-8"?>
<sst xmlns="http://schemas.openxmlformats.org/spreadsheetml/2006/main" count="238" uniqueCount="25">
  <si>
    <t>%</t>
  </si>
  <si>
    <t>-1</t>
  </si>
  <si>
    <t>1</t>
  </si>
  <si>
    <t>2</t>
  </si>
  <si>
    <t>3</t>
  </si>
  <si>
    <t>4</t>
  </si>
  <si>
    <t xml:space="preserve"> </t>
  </si>
  <si>
    <t xml:space="preserve">  </t>
  </si>
  <si>
    <t>Nacional</t>
  </si>
  <si>
    <t>Grupos de Edad</t>
  </si>
  <si>
    <t>Meta</t>
  </si>
  <si>
    <t>Total Aplicado</t>
  </si>
  <si>
    <t>Grupo Blanco</t>
  </si>
  <si>
    <t>Dosis Aplicadas</t>
  </si>
  <si>
    <t>Fuente: Jefatura de Servicios de Atención Preventiva</t>
  </si>
  <si>
    <t>Total</t>
  </si>
  <si>
    <t>Estados</t>
  </si>
  <si>
    <t>1ra. Semana</t>
  </si>
  <si>
    <t>2a. Semana</t>
  </si>
  <si>
    <t xml:space="preserve">3a. Semana </t>
  </si>
  <si>
    <t>7  a  9</t>
  </si>
  <si>
    <t>suma(</t>
  </si>
  <si>
    <t>Cd de Méx</t>
  </si>
  <si>
    <t>Anuario Estadístico 2018</t>
  </si>
  <si>
    <t>19.56 Dosis Aplicadas de Antineumococcica Conjugada en Semanas Nacionales de Vacunación 
por Grupos de Edad en la Ciudad de México y 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</si>
</sst>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0" x14ac:knownFonts="1">
    <font>
      <sz val="10"/>
      <name val="Courier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name val="Montserrat"/>
    </font>
    <font>
      <sz val="10"/>
      <name val="Montserrat"/>
    </font>
    <font>
      <sz val="12"/>
      <name val="Montserrat"/>
    </font>
    <font>
      <b/>
      <sz val="14"/>
      <name val="Montserrat"/>
    </font>
    <font>
      <sz val="14"/>
      <name val="Montserra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50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/>
    <xf numFmtId="0" fontId="5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8" fillId="0" borderId="0" xfId="0" applyFont="1"/>
    <xf numFmtId="0" fontId="9" fillId="0" borderId="0" xfId="3" applyFont="1" applyAlignment="1"/>
    <xf numFmtId="0" fontId="9" fillId="0" borderId="0" xfId="3" applyFont="1" applyAlignment="1" applyProtection="1">
      <alignment horizontal="left"/>
    </xf>
    <xf numFmtId="3" fontId="9" fillId="0" borderId="0" xfId="0" applyNumberFormat="1" applyFont="1" applyProtection="1"/>
    <xf numFmtId="43" fontId="9" fillId="0" borderId="0" xfId="1" applyFont="1" applyProtection="1"/>
    <xf numFmtId="165" fontId="9" fillId="0" borderId="0" xfId="0" applyNumberFormat="1" applyFont="1" applyProtection="1"/>
    <xf numFmtId="0" fontId="9" fillId="0" borderId="0" xfId="0" applyFont="1"/>
    <xf numFmtId="0" fontId="9" fillId="0" borderId="0" xfId="3" applyFont="1" applyAlignment="1" applyProtection="1"/>
    <xf numFmtId="0" fontId="8" fillId="0" borderId="0" xfId="3" applyFont="1" applyAlignment="1"/>
    <xf numFmtId="0" fontId="8" fillId="0" borderId="0" xfId="3" applyFont="1"/>
    <xf numFmtId="3" fontId="8" fillId="0" borderId="0" xfId="0" applyNumberFormat="1" applyFont="1" applyProtection="1"/>
    <xf numFmtId="3" fontId="9" fillId="0" borderId="0" xfId="0" applyNumberFormat="1" applyFont="1" applyFill="1" applyProtection="1"/>
    <xf numFmtId="165" fontId="8" fillId="0" borderId="0" xfId="0" applyNumberFormat="1" applyFont="1" applyProtection="1"/>
    <xf numFmtId="0" fontId="8" fillId="0" borderId="0" xfId="3" applyFont="1" applyAlignment="1" applyProtection="1"/>
    <xf numFmtId="0" fontId="8" fillId="0" borderId="0" xfId="3" applyFont="1" applyAlignment="1" applyProtection="1">
      <alignment horizontal="left"/>
    </xf>
    <xf numFmtId="3" fontId="8" fillId="0" borderId="0" xfId="0" applyNumberFormat="1" applyFont="1"/>
    <xf numFmtId="3" fontId="8" fillId="0" borderId="0" xfId="0" applyNumberFormat="1" applyFont="1" applyBorder="1" applyAlignment="1">
      <alignment horizontal="right" wrapText="1"/>
    </xf>
    <xf numFmtId="0" fontId="8" fillId="0" borderId="1" xfId="3" applyFont="1" applyBorder="1" applyAlignment="1"/>
    <xf numFmtId="0" fontId="8" fillId="0" borderId="1" xfId="3" applyFont="1" applyBorder="1" applyAlignment="1" applyProtection="1">
      <alignment horizontal="left"/>
    </xf>
    <xf numFmtId="0" fontId="8" fillId="0" borderId="1" xfId="0" applyFont="1" applyBorder="1"/>
    <xf numFmtId="3" fontId="8" fillId="0" borderId="1" xfId="0" applyNumberFormat="1" applyFont="1" applyBorder="1" applyProtection="1"/>
    <xf numFmtId="3" fontId="8" fillId="0" borderId="1" xfId="0" applyNumberFormat="1" applyFont="1" applyBorder="1" applyAlignment="1">
      <alignment horizontal="right" wrapText="1"/>
    </xf>
    <xf numFmtId="43" fontId="9" fillId="0" borderId="1" xfId="1" applyFont="1" applyBorder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/>
    <xf numFmtId="164" fontId="4" fillId="0" borderId="0" xfId="0" applyNumberFormat="1" applyFont="1" applyBorder="1" applyProtection="1"/>
    <xf numFmtId="164" fontId="4" fillId="0" borderId="0" xfId="0" applyNumberFormat="1" applyFont="1" applyProtection="1"/>
    <xf numFmtId="164" fontId="4" fillId="0" borderId="0" xfId="0" applyNumberFormat="1" applyFont="1" applyFill="1" applyProtection="1"/>
    <xf numFmtId="165" fontId="4" fillId="0" borderId="0" xfId="0" applyNumberFormat="1" applyFont="1" applyProtection="1"/>
    <xf numFmtId="0" fontId="4" fillId="0" borderId="0" xfId="0" applyFont="1" applyAlignment="1" applyProtection="1">
      <alignment horizontal="left"/>
    </xf>
    <xf numFmtId="0" fontId="5" fillId="0" borderId="0" xfId="0" applyFont="1"/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973671</xdr:colOff>
      <xdr:row>0</xdr:row>
      <xdr:rowOff>31755</xdr:rowOff>
    </xdr:from>
    <xdr:to>
      <xdr:col>16</xdr:col>
      <xdr:colOff>14193</xdr:colOff>
      <xdr:row>3</xdr:row>
      <xdr:rowOff>94203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85155" y="31755"/>
          <a:ext cx="2400439" cy="638135"/>
        </a:xfrm>
        <a:prstGeom prst="rect">
          <a:avLst/>
        </a:prstGeom>
      </xdr:spPr>
    </xdr:pic>
    <xdr:clientData/>
  </xdr:twoCellAnchor>
  <xdr:twoCellAnchor editAs="oneCell">
    <xdr:from>
      <xdr:col>0</xdr:col>
      <xdr:colOff>31749</xdr:colOff>
      <xdr:row>0</xdr:row>
      <xdr:rowOff>21170</xdr:rowOff>
    </xdr:from>
    <xdr:to>
      <xdr:col>3</xdr:col>
      <xdr:colOff>908843</xdr:colOff>
      <xdr:row>4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21170"/>
          <a:ext cx="2750693" cy="742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Q796"/>
  <sheetViews>
    <sheetView showGridLines="0" tabSelected="1" zoomScale="91" zoomScaleNormal="91" zoomScaleSheetLayoutView="70" workbookViewId="0">
      <selection activeCell="A8" sqref="A8:P8"/>
    </sheetView>
  </sheetViews>
  <sheetFormatPr baseColWidth="10" defaultColWidth="5.25" defaultRowHeight="15" x14ac:dyDescent="0.3"/>
  <cols>
    <col min="1" max="1" width="13.25" style="2" customWidth="1"/>
    <col min="2" max="2" width="11.375" style="2" customWidth="1"/>
    <col min="3" max="3" width="13" style="2" hidden="1" customWidth="1"/>
    <col min="4" max="11" width="13" style="2" customWidth="1"/>
    <col min="12" max="12" width="12.625" style="2" customWidth="1"/>
    <col min="13" max="16" width="14.75" style="2" customWidth="1"/>
    <col min="17" max="17" width="2.625" style="2" customWidth="1"/>
    <col min="18" max="22" width="5.25" style="2"/>
    <col min="23" max="23" width="9.75" style="2" bestFit="1" customWidth="1"/>
    <col min="24" max="16384" width="5.25" style="2"/>
  </cols>
  <sheetData>
    <row r="1" spans="1:17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ht="1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7" ht="15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7" ht="1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7" ht="15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7" ht="16.5" customHeight="1" x14ac:dyDescent="0.35">
      <c r="A6" s="4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7" s="5" customFormat="1" ht="15" customHeight="1" x14ac:dyDescent="0.15"/>
    <row r="8" spans="1:17" s="8" customFormat="1" ht="38.25" customHeight="1" x14ac:dyDescent="0.4">
      <c r="A8" s="6" t="s">
        <v>24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7" ht="15.75" customHeight="1" x14ac:dyDescent="0.3"/>
    <row r="10" spans="1:17" s="49" customFormat="1" ht="18.75" x14ac:dyDescent="0.35">
      <c r="A10" s="9" t="s">
        <v>8</v>
      </c>
      <c r="B10" s="9"/>
      <c r="C10" s="10" t="s">
        <v>9</v>
      </c>
      <c r="D10" s="11"/>
      <c r="E10" s="11"/>
      <c r="F10" s="11"/>
      <c r="G10" s="11"/>
      <c r="H10" s="11"/>
      <c r="I10" s="11"/>
      <c r="J10" s="11"/>
      <c r="K10" s="12"/>
      <c r="L10" s="13" t="s">
        <v>10</v>
      </c>
      <c r="M10" s="14" t="s">
        <v>11</v>
      </c>
      <c r="N10" s="14" t="s">
        <v>12</v>
      </c>
      <c r="O10" s="10" t="s">
        <v>0</v>
      </c>
      <c r="P10" s="12"/>
    </row>
    <row r="11" spans="1:17" s="49" customFormat="1" ht="31.5" customHeight="1" x14ac:dyDescent="0.35">
      <c r="A11" s="9"/>
      <c r="B11" s="9"/>
      <c r="C11" s="15" t="s">
        <v>1</v>
      </c>
      <c r="D11" s="15">
        <v>-1</v>
      </c>
      <c r="E11" s="15" t="s">
        <v>2</v>
      </c>
      <c r="F11" s="15" t="s">
        <v>3</v>
      </c>
      <c r="G11" s="15" t="s">
        <v>4</v>
      </c>
      <c r="H11" s="15" t="s">
        <v>5</v>
      </c>
      <c r="I11" s="15">
        <v>5</v>
      </c>
      <c r="J11" s="15">
        <v>6</v>
      </c>
      <c r="K11" s="15" t="s">
        <v>20</v>
      </c>
      <c r="L11" s="16"/>
      <c r="M11" s="17"/>
      <c r="N11" s="17"/>
      <c r="O11" s="18" t="s">
        <v>13</v>
      </c>
      <c r="P11" s="18" t="s">
        <v>12</v>
      </c>
    </row>
    <row r="12" spans="1:17" s="19" customFormat="1" ht="18.95" customHeight="1" x14ac:dyDescent="0.35"/>
    <row r="13" spans="1:17" s="25" customFormat="1" ht="18.95" customHeight="1" x14ac:dyDescent="0.35">
      <c r="A13" s="20"/>
      <c r="B13" s="21" t="s">
        <v>15</v>
      </c>
      <c r="C13" s="22"/>
      <c r="D13" s="22">
        <f>SUM(D17,D21,D25)</f>
        <v>21634</v>
      </c>
      <c r="E13" s="22">
        <f>SUM(E17,E21,E25)</f>
        <v>12878</v>
      </c>
      <c r="F13" s="22">
        <f t="shared" ref="F13:N13" si="0">SUM(F17,F21,F25)</f>
        <v>146</v>
      </c>
      <c r="G13" s="22">
        <f t="shared" si="0"/>
        <v>0</v>
      </c>
      <c r="H13" s="22">
        <f t="shared" si="0"/>
        <v>0</v>
      </c>
      <c r="I13" s="22">
        <f t="shared" si="0"/>
        <v>0</v>
      </c>
      <c r="J13" s="22">
        <f t="shared" si="0"/>
        <v>0</v>
      </c>
      <c r="K13" s="22">
        <f t="shared" si="0"/>
        <v>0</v>
      </c>
      <c r="L13" s="22">
        <f t="shared" si="0"/>
        <v>37024</v>
      </c>
      <c r="M13" s="22">
        <f t="shared" si="0"/>
        <v>34658</v>
      </c>
      <c r="N13" s="22">
        <f t="shared" si="0"/>
        <v>34658</v>
      </c>
      <c r="O13" s="23">
        <f>SUM(M13*100/L13)</f>
        <v>93.609550561797747</v>
      </c>
      <c r="P13" s="23">
        <f>SUM(N13*100/L13)</f>
        <v>93.609550561797747</v>
      </c>
      <c r="Q13" s="24"/>
    </row>
    <row r="14" spans="1:17" s="25" customFormat="1" ht="18.95" customHeight="1" x14ac:dyDescent="0.35">
      <c r="A14" s="26" t="s">
        <v>15</v>
      </c>
      <c r="B14" s="21" t="s">
        <v>16</v>
      </c>
      <c r="C14" s="22"/>
      <c r="D14" s="22">
        <f t="shared" ref="D14:N15" si="1">SUM(D18,D22,D26)</f>
        <v>20236</v>
      </c>
      <c r="E14" s="22">
        <f t="shared" si="1"/>
        <v>12085</v>
      </c>
      <c r="F14" s="22">
        <f t="shared" si="1"/>
        <v>146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 t="shared" si="1"/>
        <v>0</v>
      </c>
      <c r="K14" s="22">
        <f t="shared" si="1"/>
        <v>0</v>
      </c>
      <c r="L14" s="22">
        <f t="shared" si="1"/>
        <v>34578</v>
      </c>
      <c r="M14" s="22">
        <f t="shared" si="1"/>
        <v>32467</v>
      </c>
      <c r="N14" s="22">
        <f t="shared" si="1"/>
        <v>32467</v>
      </c>
      <c r="O14" s="23">
        <f t="shared" ref="O14:O15" si="2">SUM(M14*100/L14)</f>
        <v>93.89496211463937</v>
      </c>
      <c r="P14" s="23">
        <f t="shared" ref="P14:P15" si="3">SUM(N14*100/L14)</f>
        <v>93.89496211463937</v>
      </c>
      <c r="Q14" s="24"/>
    </row>
    <row r="15" spans="1:17" s="25" customFormat="1" ht="18.95" customHeight="1" x14ac:dyDescent="0.35">
      <c r="A15" s="20"/>
      <c r="B15" s="21" t="s">
        <v>22</v>
      </c>
      <c r="C15" s="22"/>
      <c r="D15" s="22">
        <f t="shared" si="1"/>
        <v>1398</v>
      </c>
      <c r="E15" s="22">
        <f t="shared" si="1"/>
        <v>793</v>
      </c>
      <c r="F15" s="22">
        <f t="shared" si="1"/>
        <v>0</v>
      </c>
      <c r="G15" s="22">
        <f t="shared" si="1"/>
        <v>0</v>
      </c>
      <c r="H15" s="22">
        <f t="shared" si="1"/>
        <v>0</v>
      </c>
      <c r="I15" s="22">
        <f t="shared" si="1"/>
        <v>0</v>
      </c>
      <c r="J15" s="22">
        <f t="shared" si="1"/>
        <v>0</v>
      </c>
      <c r="K15" s="22">
        <f t="shared" si="1"/>
        <v>0</v>
      </c>
      <c r="L15" s="22">
        <f t="shared" si="1"/>
        <v>2446</v>
      </c>
      <c r="M15" s="22">
        <f t="shared" si="1"/>
        <v>2191</v>
      </c>
      <c r="N15" s="22">
        <f t="shared" si="1"/>
        <v>2191</v>
      </c>
      <c r="O15" s="23">
        <f t="shared" si="2"/>
        <v>89.574816026165166</v>
      </c>
      <c r="P15" s="23">
        <f t="shared" si="3"/>
        <v>89.574816026165166</v>
      </c>
      <c r="Q15" s="24"/>
    </row>
    <row r="16" spans="1:17" s="19" customFormat="1" ht="18.95" customHeight="1" x14ac:dyDescent="0.35">
      <c r="A16" s="27"/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30"/>
      <c r="M16" s="22"/>
      <c r="N16" s="22"/>
      <c r="O16" s="23"/>
      <c r="P16" s="23"/>
      <c r="Q16" s="31"/>
    </row>
    <row r="17" spans="1:17" s="19" customFormat="1" ht="18.95" customHeight="1" x14ac:dyDescent="0.35">
      <c r="A17" s="20"/>
      <c r="B17" s="21" t="s">
        <v>15</v>
      </c>
      <c r="C17" s="22">
        <f>SUM(C18:C19)</f>
        <v>7586</v>
      </c>
      <c r="D17" s="22">
        <f>SUM(D18:D19)</f>
        <v>7620</v>
      </c>
      <c r="E17" s="22">
        <f>SUM(E18:E19)</f>
        <v>3966</v>
      </c>
      <c r="F17" s="22">
        <f t="shared" ref="F17:N17" si="4">SUM(F18:F19)</f>
        <v>1</v>
      </c>
      <c r="G17" s="22">
        <f t="shared" si="4"/>
        <v>0</v>
      </c>
      <c r="H17" s="22">
        <f t="shared" si="4"/>
        <v>0</v>
      </c>
      <c r="I17" s="22">
        <f t="shared" si="4"/>
        <v>0</v>
      </c>
      <c r="J17" s="22">
        <f t="shared" si="4"/>
        <v>0</v>
      </c>
      <c r="K17" s="22">
        <f t="shared" si="4"/>
        <v>0</v>
      </c>
      <c r="L17" s="22">
        <f t="shared" si="4"/>
        <v>12194</v>
      </c>
      <c r="M17" s="22">
        <f t="shared" si="4"/>
        <v>11587</v>
      </c>
      <c r="N17" s="22">
        <f t="shared" si="4"/>
        <v>11587</v>
      </c>
      <c r="O17" s="23">
        <f t="shared" ref="O17:O19" si="5">SUM(M17*100/L17)</f>
        <v>95.022142037067411</v>
      </c>
      <c r="P17" s="23">
        <f t="shared" ref="P17:P19" si="6">SUM(N17*100/L17)</f>
        <v>95.022142037067411</v>
      </c>
      <c r="Q17" s="31"/>
    </row>
    <row r="18" spans="1:17" s="19" customFormat="1" ht="18.75" customHeight="1" x14ac:dyDescent="0.35">
      <c r="A18" s="32" t="s">
        <v>17</v>
      </c>
      <c r="B18" s="33" t="s">
        <v>16</v>
      </c>
      <c r="C18" s="34">
        <v>6997</v>
      </c>
      <c r="D18" s="19">
        <v>7135</v>
      </c>
      <c r="E18" s="19">
        <v>3724</v>
      </c>
      <c r="F18" s="19">
        <v>1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34">
        <v>11153</v>
      </c>
      <c r="M18" s="29">
        <f>SUM(D18:K18)</f>
        <v>10860</v>
      </c>
      <c r="N18" s="35">
        <f>SUM(D18:H18)</f>
        <v>10860</v>
      </c>
      <c r="O18" s="23">
        <f t="shared" si="5"/>
        <v>97.372904151349417</v>
      </c>
      <c r="P18" s="23">
        <f t="shared" si="6"/>
        <v>97.372904151349417</v>
      </c>
      <c r="Q18" s="31"/>
    </row>
    <row r="19" spans="1:17" s="19" customFormat="1" ht="18.75" customHeight="1" x14ac:dyDescent="0.35">
      <c r="A19" s="27"/>
      <c r="B19" s="33" t="s">
        <v>22</v>
      </c>
      <c r="C19" s="19">
        <v>589</v>
      </c>
      <c r="D19" s="19">
        <v>485</v>
      </c>
      <c r="E19" s="19">
        <v>242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34">
        <v>1041</v>
      </c>
      <c r="M19" s="29">
        <f>SUM(D19:K19)</f>
        <v>727</v>
      </c>
      <c r="N19" s="35">
        <f>SUM(D19:H19)</f>
        <v>727</v>
      </c>
      <c r="O19" s="23">
        <f t="shared" si="5"/>
        <v>69.836695485110468</v>
      </c>
      <c r="P19" s="23">
        <f t="shared" si="6"/>
        <v>69.836695485110468</v>
      </c>
      <c r="Q19" s="31"/>
    </row>
    <row r="20" spans="1:17" s="19" customFormat="1" ht="18.75" customHeight="1" x14ac:dyDescent="0.35">
      <c r="A20" s="27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30"/>
      <c r="M20" s="22"/>
      <c r="N20" s="22"/>
      <c r="O20" s="23"/>
      <c r="P20" s="23"/>
      <c r="Q20" s="31"/>
    </row>
    <row r="21" spans="1:17" s="19" customFormat="1" ht="18.95" customHeight="1" x14ac:dyDescent="0.35">
      <c r="A21" s="20"/>
      <c r="B21" s="21" t="s">
        <v>15</v>
      </c>
      <c r="C21" s="22">
        <f>SUM(C22:C23)</f>
        <v>7918</v>
      </c>
      <c r="D21" s="22">
        <f>SUM(D22:D23)</f>
        <v>6698</v>
      </c>
      <c r="E21" s="22">
        <f>SUM(E22:E23)</f>
        <v>4516</v>
      </c>
      <c r="F21" s="22">
        <f t="shared" ref="F21:N21" si="7">SUM(F22:F23)</f>
        <v>16</v>
      </c>
      <c r="G21" s="22">
        <f t="shared" si="7"/>
        <v>0</v>
      </c>
      <c r="H21" s="22">
        <f t="shared" si="7"/>
        <v>0</v>
      </c>
      <c r="I21" s="22">
        <f t="shared" si="7"/>
        <v>0</v>
      </c>
      <c r="J21" s="22">
        <f t="shared" si="7"/>
        <v>0</v>
      </c>
      <c r="K21" s="22">
        <f t="shared" si="7"/>
        <v>0</v>
      </c>
      <c r="L21" s="22">
        <f t="shared" si="7"/>
        <v>12488</v>
      </c>
      <c r="M21" s="22">
        <f t="shared" si="7"/>
        <v>11230</v>
      </c>
      <c r="N21" s="22">
        <f t="shared" si="7"/>
        <v>11230</v>
      </c>
      <c r="O21" s="23">
        <f t="shared" ref="O21:O23" si="8">SUM(M21*100/L21)</f>
        <v>89.926329276105065</v>
      </c>
      <c r="P21" s="23">
        <f t="shared" ref="P21:P23" si="9">SUM(N21*100/L21)</f>
        <v>89.926329276105065</v>
      </c>
      <c r="Q21" s="24"/>
    </row>
    <row r="22" spans="1:17" s="19" customFormat="1" ht="18.95" customHeight="1" x14ac:dyDescent="0.35">
      <c r="A22" s="32" t="s">
        <v>18</v>
      </c>
      <c r="B22" s="33" t="s">
        <v>16</v>
      </c>
      <c r="C22" s="34">
        <v>7246</v>
      </c>
      <c r="D22" s="19">
        <v>6270</v>
      </c>
      <c r="E22" s="19">
        <v>4243</v>
      </c>
      <c r="F22" s="19">
        <v>16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34">
        <v>11739</v>
      </c>
      <c r="M22" s="29">
        <f t="shared" ref="M22:M23" si="10">SUM(D22:K22)</f>
        <v>10529</v>
      </c>
      <c r="N22" s="35">
        <f t="shared" ref="N22:N23" si="11">SUM(D22:H22)</f>
        <v>10529</v>
      </c>
      <c r="O22" s="23">
        <f t="shared" si="8"/>
        <v>89.692478064571091</v>
      </c>
      <c r="P22" s="23">
        <f t="shared" si="9"/>
        <v>89.692478064571091</v>
      </c>
      <c r="Q22" s="31"/>
    </row>
    <row r="23" spans="1:17" s="19" customFormat="1" ht="18.95" customHeight="1" x14ac:dyDescent="0.35">
      <c r="A23" s="27"/>
      <c r="B23" s="33" t="s">
        <v>22</v>
      </c>
      <c r="C23" s="19">
        <v>672</v>
      </c>
      <c r="D23" s="19">
        <v>428</v>
      </c>
      <c r="E23" s="19">
        <v>273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34">
        <v>749</v>
      </c>
      <c r="M23" s="29">
        <f t="shared" si="10"/>
        <v>701</v>
      </c>
      <c r="N23" s="35">
        <f t="shared" si="11"/>
        <v>701</v>
      </c>
      <c r="O23" s="23">
        <f t="shared" si="8"/>
        <v>93.591455273698259</v>
      </c>
      <c r="P23" s="23">
        <f t="shared" si="9"/>
        <v>93.591455273698259</v>
      </c>
      <c r="Q23" s="31"/>
    </row>
    <row r="24" spans="1:17" s="19" customFormat="1" ht="18.95" customHeight="1" x14ac:dyDescent="0.35">
      <c r="A24" s="27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30"/>
      <c r="M24" s="22"/>
      <c r="N24" s="30"/>
      <c r="O24" s="23"/>
      <c r="P24" s="23"/>
      <c r="Q24" s="31"/>
    </row>
    <row r="25" spans="1:17" s="19" customFormat="1" ht="18.95" customHeight="1" x14ac:dyDescent="0.35">
      <c r="A25" s="20"/>
      <c r="B25" s="21" t="s">
        <v>15</v>
      </c>
      <c r="C25" s="22" t="s">
        <v>21</v>
      </c>
      <c r="D25" s="22">
        <f>SUM(D26:D27)</f>
        <v>7316</v>
      </c>
      <c r="E25" s="22">
        <f>SUM(E26:E27)</f>
        <v>4396</v>
      </c>
      <c r="F25" s="22">
        <f t="shared" ref="F25:N25" si="12">SUM(F26:F27)</f>
        <v>129</v>
      </c>
      <c r="G25" s="22">
        <f t="shared" si="12"/>
        <v>0</v>
      </c>
      <c r="H25" s="22">
        <f t="shared" si="12"/>
        <v>0</v>
      </c>
      <c r="I25" s="22">
        <f t="shared" si="12"/>
        <v>0</v>
      </c>
      <c r="J25" s="22">
        <f t="shared" si="12"/>
        <v>0</v>
      </c>
      <c r="K25" s="22">
        <f t="shared" si="12"/>
        <v>0</v>
      </c>
      <c r="L25" s="22">
        <f t="shared" si="12"/>
        <v>12342</v>
      </c>
      <c r="M25" s="22">
        <f t="shared" si="12"/>
        <v>11841</v>
      </c>
      <c r="N25" s="22">
        <f t="shared" si="12"/>
        <v>11841</v>
      </c>
      <c r="O25" s="23">
        <f t="shared" ref="O25:O27" si="13">SUM(M25*100/L25)</f>
        <v>95.940690325717057</v>
      </c>
      <c r="P25" s="23">
        <f t="shared" ref="P25:P27" si="14">SUM(N25*100/L25)</f>
        <v>95.940690325717057</v>
      </c>
      <c r="Q25" s="31"/>
    </row>
    <row r="26" spans="1:17" s="19" customFormat="1" ht="18.95" customHeight="1" x14ac:dyDescent="0.35">
      <c r="A26" s="32" t="s">
        <v>19</v>
      </c>
      <c r="B26" s="33" t="s">
        <v>16</v>
      </c>
      <c r="C26" s="34">
        <v>7189</v>
      </c>
      <c r="D26" s="19">
        <v>6831</v>
      </c>
      <c r="E26" s="19">
        <v>4118</v>
      </c>
      <c r="F26" s="19">
        <v>129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34">
        <v>11686</v>
      </c>
      <c r="M26" s="29">
        <f t="shared" ref="M26:M27" si="15">SUM(D26:K26)</f>
        <v>11078</v>
      </c>
      <c r="N26" s="35">
        <f t="shared" ref="N26:N27" si="16">SUM(D26:H26)</f>
        <v>11078</v>
      </c>
      <c r="O26" s="23">
        <f t="shared" si="13"/>
        <v>94.797193222659587</v>
      </c>
      <c r="P26" s="23">
        <f t="shared" si="14"/>
        <v>94.797193222659587</v>
      </c>
      <c r="Q26" s="31"/>
    </row>
    <row r="27" spans="1:17" s="19" customFormat="1" ht="18.95" customHeight="1" x14ac:dyDescent="0.35">
      <c r="A27" s="36"/>
      <c r="B27" s="37" t="s">
        <v>22</v>
      </c>
      <c r="C27" s="38">
        <v>576</v>
      </c>
      <c r="D27" s="38">
        <v>485</v>
      </c>
      <c r="E27" s="38">
        <v>278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656</v>
      </c>
      <c r="M27" s="39">
        <f t="shared" si="15"/>
        <v>763</v>
      </c>
      <c r="N27" s="40">
        <f t="shared" si="16"/>
        <v>763</v>
      </c>
      <c r="O27" s="41">
        <f t="shared" si="13"/>
        <v>116.3109756097561</v>
      </c>
      <c r="P27" s="41">
        <f t="shared" si="14"/>
        <v>116.3109756097561</v>
      </c>
      <c r="Q27" s="31"/>
    </row>
    <row r="28" spans="1:17" ht="18" customHeight="1" x14ac:dyDescent="0.3">
      <c r="A28" s="42" t="s">
        <v>14</v>
      </c>
      <c r="B28" s="43"/>
      <c r="C28" s="44"/>
      <c r="D28" s="44"/>
      <c r="E28" s="45"/>
      <c r="F28" s="45"/>
      <c r="G28" s="45"/>
      <c r="H28" s="45"/>
      <c r="I28" s="45"/>
      <c r="J28" s="45"/>
      <c r="K28" s="45"/>
      <c r="L28" s="46"/>
      <c r="M28" s="45"/>
      <c r="N28" s="46"/>
      <c r="O28" s="47"/>
      <c r="P28" s="47"/>
      <c r="Q28" s="47"/>
    </row>
    <row r="29" spans="1:17" ht="18" customHeight="1" x14ac:dyDescent="0.3">
      <c r="B29" s="48"/>
      <c r="C29" s="45"/>
      <c r="D29" s="45"/>
      <c r="E29" s="45"/>
      <c r="F29" s="45"/>
      <c r="G29" s="45"/>
      <c r="H29" s="45"/>
      <c r="I29" s="45"/>
      <c r="J29" s="45"/>
      <c r="K29" s="45"/>
      <c r="L29" s="46"/>
      <c r="M29" s="45"/>
      <c r="N29" s="46"/>
      <c r="O29" s="47"/>
      <c r="P29" s="47"/>
      <c r="Q29" s="47"/>
    </row>
    <row r="30" spans="1:17" x14ac:dyDescent="0.3">
      <c r="M30" s="48" t="s">
        <v>6</v>
      </c>
    </row>
    <row r="31" spans="1:17" x14ac:dyDescent="0.3">
      <c r="M31" s="48" t="s">
        <v>6</v>
      </c>
    </row>
    <row r="32" spans="1:17" x14ac:dyDescent="0.3">
      <c r="M32" s="48" t="s">
        <v>6</v>
      </c>
    </row>
    <row r="33" spans="13:13" x14ac:dyDescent="0.3">
      <c r="M33" s="48" t="s">
        <v>6</v>
      </c>
    </row>
    <row r="34" spans="13:13" x14ac:dyDescent="0.3">
      <c r="M34" s="48" t="s">
        <v>6</v>
      </c>
    </row>
    <row r="35" spans="13:13" x14ac:dyDescent="0.3">
      <c r="M35" s="48" t="s">
        <v>6</v>
      </c>
    </row>
    <row r="105" spans="13:13" x14ac:dyDescent="0.3">
      <c r="M105" s="48" t="s">
        <v>6</v>
      </c>
    </row>
    <row r="106" spans="13:13" x14ac:dyDescent="0.3">
      <c r="M106" s="48" t="s">
        <v>6</v>
      </c>
    </row>
    <row r="107" spans="13:13" x14ac:dyDescent="0.3">
      <c r="M107" s="48" t="s">
        <v>6</v>
      </c>
    </row>
    <row r="108" spans="13:13" x14ac:dyDescent="0.3">
      <c r="M108" s="48" t="s">
        <v>6</v>
      </c>
    </row>
    <row r="109" spans="13:13" x14ac:dyDescent="0.3">
      <c r="M109" s="48" t="s">
        <v>6</v>
      </c>
    </row>
    <row r="110" spans="13:13" x14ac:dyDescent="0.3">
      <c r="M110" s="48" t="s">
        <v>6</v>
      </c>
    </row>
    <row r="111" spans="13:13" x14ac:dyDescent="0.3">
      <c r="M111" s="48" t="s">
        <v>6</v>
      </c>
    </row>
    <row r="112" spans="13:13" x14ac:dyDescent="0.3">
      <c r="M112" s="48" t="s">
        <v>6</v>
      </c>
    </row>
    <row r="113" spans="13:13" x14ac:dyDescent="0.3">
      <c r="M113" s="48" t="s">
        <v>6</v>
      </c>
    </row>
    <row r="114" spans="13:13" x14ac:dyDescent="0.3">
      <c r="M114" s="48" t="s">
        <v>6</v>
      </c>
    </row>
    <row r="115" spans="13:13" x14ac:dyDescent="0.3">
      <c r="M115" s="48" t="s">
        <v>6</v>
      </c>
    </row>
    <row r="116" spans="13:13" x14ac:dyDescent="0.3">
      <c r="M116" s="48" t="s">
        <v>6</v>
      </c>
    </row>
    <row r="117" spans="13:13" x14ac:dyDescent="0.3">
      <c r="M117" s="48" t="s">
        <v>6</v>
      </c>
    </row>
    <row r="118" spans="13:13" x14ac:dyDescent="0.3">
      <c r="M118" s="48" t="s">
        <v>6</v>
      </c>
    </row>
    <row r="119" spans="13:13" x14ac:dyDescent="0.3">
      <c r="M119" s="48" t="s">
        <v>6</v>
      </c>
    </row>
    <row r="120" spans="13:13" x14ac:dyDescent="0.3">
      <c r="M120" s="48" t="s">
        <v>6</v>
      </c>
    </row>
    <row r="121" spans="13:13" x14ac:dyDescent="0.3">
      <c r="M121" s="48" t="s">
        <v>6</v>
      </c>
    </row>
    <row r="122" spans="13:13" x14ac:dyDescent="0.3">
      <c r="M122" s="48" t="s">
        <v>6</v>
      </c>
    </row>
    <row r="123" spans="13:13" x14ac:dyDescent="0.3">
      <c r="M123" s="48" t="s">
        <v>6</v>
      </c>
    </row>
    <row r="124" spans="13:13" x14ac:dyDescent="0.3">
      <c r="M124" s="48" t="s">
        <v>6</v>
      </c>
    </row>
    <row r="125" spans="13:13" x14ac:dyDescent="0.3">
      <c r="M125" s="48" t="s">
        <v>6</v>
      </c>
    </row>
    <row r="126" spans="13:13" x14ac:dyDescent="0.3">
      <c r="M126" s="48" t="s">
        <v>6</v>
      </c>
    </row>
    <row r="127" spans="13:13" x14ac:dyDescent="0.3">
      <c r="M127" s="48" t="s">
        <v>6</v>
      </c>
    </row>
    <row r="128" spans="13:13" x14ac:dyDescent="0.3">
      <c r="M128" s="48" t="s">
        <v>6</v>
      </c>
    </row>
    <row r="129" spans="13:13" x14ac:dyDescent="0.3">
      <c r="M129" s="48" t="s">
        <v>6</v>
      </c>
    </row>
    <row r="130" spans="13:13" x14ac:dyDescent="0.3">
      <c r="M130" s="48" t="s">
        <v>6</v>
      </c>
    </row>
    <row r="131" spans="13:13" x14ac:dyDescent="0.3">
      <c r="M131" s="48" t="s">
        <v>6</v>
      </c>
    </row>
    <row r="132" spans="13:13" x14ac:dyDescent="0.3">
      <c r="M132" s="48" t="s">
        <v>6</v>
      </c>
    </row>
    <row r="133" spans="13:13" x14ac:dyDescent="0.3">
      <c r="M133" s="48" t="s">
        <v>6</v>
      </c>
    </row>
    <row r="134" spans="13:13" x14ac:dyDescent="0.3">
      <c r="M134" s="48" t="s">
        <v>6</v>
      </c>
    </row>
    <row r="135" spans="13:13" x14ac:dyDescent="0.3">
      <c r="M135" s="48" t="s">
        <v>6</v>
      </c>
    </row>
    <row r="136" spans="13:13" x14ac:dyDescent="0.3">
      <c r="M136" s="48" t="s">
        <v>6</v>
      </c>
    </row>
    <row r="137" spans="13:13" x14ac:dyDescent="0.3">
      <c r="M137" s="48" t="s">
        <v>6</v>
      </c>
    </row>
    <row r="138" spans="13:13" x14ac:dyDescent="0.3">
      <c r="M138" s="48" t="s">
        <v>6</v>
      </c>
    </row>
    <row r="139" spans="13:13" x14ac:dyDescent="0.3">
      <c r="M139" s="48" t="s">
        <v>6</v>
      </c>
    </row>
    <row r="140" spans="13:13" x14ac:dyDescent="0.3">
      <c r="M140" s="48" t="s">
        <v>6</v>
      </c>
    </row>
    <row r="141" spans="13:13" x14ac:dyDescent="0.3">
      <c r="M141" s="48" t="s">
        <v>6</v>
      </c>
    </row>
    <row r="142" spans="13:13" x14ac:dyDescent="0.3">
      <c r="M142" s="48" t="s">
        <v>6</v>
      </c>
    </row>
    <row r="143" spans="13:13" x14ac:dyDescent="0.3">
      <c r="M143" s="48" t="s">
        <v>6</v>
      </c>
    </row>
    <row r="144" spans="13:13" x14ac:dyDescent="0.3">
      <c r="M144" s="48" t="s">
        <v>6</v>
      </c>
    </row>
    <row r="145" spans="13:13" x14ac:dyDescent="0.3">
      <c r="M145" s="48" t="s">
        <v>6</v>
      </c>
    </row>
    <row r="146" spans="13:13" x14ac:dyDescent="0.3">
      <c r="M146" s="48" t="s">
        <v>6</v>
      </c>
    </row>
    <row r="159" spans="13:13" x14ac:dyDescent="0.3">
      <c r="M159" s="48" t="s">
        <v>6</v>
      </c>
    </row>
    <row r="160" spans="13:13" x14ac:dyDescent="0.3">
      <c r="M160" s="48" t="s">
        <v>6</v>
      </c>
    </row>
    <row r="161" spans="13:13" x14ac:dyDescent="0.3">
      <c r="M161" s="48" t="s">
        <v>6</v>
      </c>
    </row>
    <row r="162" spans="13:13" x14ac:dyDescent="0.3">
      <c r="M162" s="48" t="s">
        <v>6</v>
      </c>
    </row>
    <row r="163" spans="13:13" x14ac:dyDescent="0.3">
      <c r="M163" s="48" t="s">
        <v>6</v>
      </c>
    </row>
    <row r="164" spans="13:13" x14ac:dyDescent="0.3">
      <c r="M164" s="48" t="s">
        <v>6</v>
      </c>
    </row>
    <row r="165" spans="13:13" x14ac:dyDescent="0.3">
      <c r="M165" s="48" t="s">
        <v>6</v>
      </c>
    </row>
    <row r="166" spans="13:13" x14ac:dyDescent="0.3">
      <c r="M166" s="48" t="s">
        <v>6</v>
      </c>
    </row>
    <row r="167" spans="13:13" x14ac:dyDescent="0.3">
      <c r="M167" s="48" t="s">
        <v>6</v>
      </c>
    </row>
    <row r="168" spans="13:13" x14ac:dyDescent="0.3">
      <c r="M168" s="48" t="s">
        <v>6</v>
      </c>
    </row>
    <row r="169" spans="13:13" x14ac:dyDescent="0.3">
      <c r="M169" s="48" t="s">
        <v>6</v>
      </c>
    </row>
    <row r="170" spans="13:13" x14ac:dyDescent="0.3">
      <c r="M170" s="48" t="s">
        <v>6</v>
      </c>
    </row>
    <row r="171" spans="13:13" x14ac:dyDescent="0.3">
      <c r="M171" s="48" t="s">
        <v>6</v>
      </c>
    </row>
    <row r="172" spans="13:13" x14ac:dyDescent="0.3">
      <c r="M172" s="48" t="s">
        <v>6</v>
      </c>
    </row>
    <row r="173" spans="13:13" x14ac:dyDescent="0.3">
      <c r="M173" s="48" t="s">
        <v>6</v>
      </c>
    </row>
    <row r="174" spans="13:13" x14ac:dyDescent="0.3">
      <c r="M174" s="48" t="s">
        <v>6</v>
      </c>
    </row>
    <row r="175" spans="13:13" x14ac:dyDescent="0.3">
      <c r="M175" s="48" t="s">
        <v>6</v>
      </c>
    </row>
    <row r="176" spans="13:13" x14ac:dyDescent="0.3">
      <c r="M176" s="48" t="s">
        <v>6</v>
      </c>
    </row>
    <row r="177" spans="13:13" x14ac:dyDescent="0.3">
      <c r="M177" s="48" t="s">
        <v>6</v>
      </c>
    </row>
    <row r="178" spans="13:13" x14ac:dyDescent="0.3">
      <c r="M178" s="48" t="s">
        <v>6</v>
      </c>
    </row>
    <row r="179" spans="13:13" x14ac:dyDescent="0.3">
      <c r="M179" s="48" t="s">
        <v>6</v>
      </c>
    </row>
    <row r="180" spans="13:13" x14ac:dyDescent="0.3">
      <c r="M180" s="48" t="s">
        <v>6</v>
      </c>
    </row>
    <row r="181" spans="13:13" x14ac:dyDescent="0.3">
      <c r="M181" s="48" t="s">
        <v>6</v>
      </c>
    </row>
    <row r="182" spans="13:13" x14ac:dyDescent="0.3">
      <c r="M182" s="48" t="s">
        <v>6</v>
      </c>
    </row>
    <row r="183" spans="13:13" x14ac:dyDescent="0.3">
      <c r="M183" s="48" t="s">
        <v>6</v>
      </c>
    </row>
    <row r="184" spans="13:13" x14ac:dyDescent="0.3">
      <c r="M184" s="48" t="s">
        <v>6</v>
      </c>
    </row>
    <row r="185" spans="13:13" x14ac:dyDescent="0.3">
      <c r="M185" s="48" t="s">
        <v>6</v>
      </c>
    </row>
    <row r="186" spans="13:13" x14ac:dyDescent="0.3">
      <c r="M186" s="48" t="s">
        <v>6</v>
      </c>
    </row>
    <row r="187" spans="13:13" x14ac:dyDescent="0.3">
      <c r="M187" s="48" t="s">
        <v>6</v>
      </c>
    </row>
    <row r="188" spans="13:13" x14ac:dyDescent="0.3">
      <c r="M188" s="48" t="s">
        <v>6</v>
      </c>
    </row>
    <row r="189" spans="13:13" x14ac:dyDescent="0.3">
      <c r="M189" s="48" t="s">
        <v>6</v>
      </c>
    </row>
    <row r="190" spans="13:13" x14ac:dyDescent="0.3">
      <c r="M190" s="48" t="s">
        <v>6</v>
      </c>
    </row>
    <row r="191" spans="13:13" x14ac:dyDescent="0.3">
      <c r="M191" s="48" t="s">
        <v>6</v>
      </c>
    </row>
    <row r="192" spans="13:13" x14ac:dyDescent="0.3">
      <c r="M192" s="48" t="s">
        <v>6</v>
      </c>
    </row>
    <row r="193" spans="13:13" x14ac:dyDescent="0.3">
      <c r="M193" s="48" t="s">
        <v>6</v>
      </c>
    </row>
    <row r="194" spans="13:13" x14ac:dyDescent="0.3">
      <c r="M194" s="48" t="s">
        <v>6</v>
      </c>
    </row>
    <row r="195" spans="13:13" x14ac:dyDescent="0.3">
      <c r="M195" s="48" t="s">
        <v>6</v>
      </c>
    </row>
    <row r="209" spans="13:13" x14ac:dyDescent="0.3">
      <c r="M209" s="48" t="s">
        <v>6</v>
      </c>
    </row>
    <row r="210" spans="13:13" x14ac:dyDescent="0.3">
      <c r="M210" s="48" t="s">
        <v>6</v>
      </c>
    </row>
    <row r="211" spans="13:13" x14ac:dyDescent="0.3">
      <c r="M211" s="48" t="s">
        <v>6</v>
      </c>
    </row>
    <row r="212" spans="13:13" x14ac:dyDescent="0.3">
      <c r="M212" s="48" t="s">
        <v>6</v>
      </c>
    </row>
    <row r="213" spans="13:13" x14ac:dyDescent="0.3">
      <c r="M213" s="48" t="s">
        <v>6</v>
      </c>
    </row>
    <row r="214" spans="13:13" x14ac:dyDescent="0.3">
      <c r="M214" s="48" t="s">
        <v>6</v>
      </c>
    </row>
    <row r="215" spans="13:13" x14ac:dyDescent="0.3">
      <c r="M215" s="48" t="s">
        <v>6</v>
      </c>
    </row>
    <row r="216" spans="13:13" x14ac:dyDescent="0.3">
      <c r="M216" s="48" t="s">
        <v>6</v>
      </c>
    </row>
    <row r="217" spans="13:13" x14ac:dyDescent="0.3">
      <c r="M217" s="48" t="s">
        <v>6</v>
      </c>
    </row>
    <row r="218" spans="13:13" x14ac:dyDescent="0.3">
      <c r="M218" s="48" t="s">
        <v>6</v>
      </c>
    </row>
    <row r="219" spans="13:13" x14ac:dyDescent="0.3">
      <c r="M219" s="48" t="s">
        <v>6</v>
      </c>
    </row>
    <row r="220" spans="13:13" x14ac:dyDescent="0.3">
      <c r="M220" s="48" t="s">
        <v>6</v>
      </c>
    </row>
    <row r="221" spans="13:13" x14ac:dyDescent="0.3">
      <c r="M221" s="48" t="s">
        <v>6</v>
      </c>
    </row>
    <row r="222" spans="13:13" x14ac:dyDescent="0.3">
      <c r="M222" s="48" t="s">
        <v>6</v>
      </c>
    </row>
    <row r="223" spans="13:13" x14ac:dyDescent="0.3">
      <c r="M223" s="48" t="s">
        <v>6</v>
      </c>
    </row>
    <row r="224" spans="13:13" x14ac:dyDescent="0.3">
      <c r="M224" s="48" t="s">
        <v>6</v>
      </c>
    </row>
    <row r="225" spans="13:13" x14ac:dyDescent="0.3">
      <c r="M225" s="48" t="s">
        <v>6</v>
      </c>
    </row>
    <row r="226" spans="13:13" x14ac:dyDescent="0.3">
      <c r="M226" s="48" t="s">
        <v>6</v>
      </c>
    </row>
    <row r="227" spans="13:13" x14ac:dyDescent="0.3">
      <c r="M227" s="48" t="s">
        <v>6</v>
      </c>
    </row>
    <row r="228" spans="13:13" x14ac:dyDescent="0.3">
      <c r="M228" s="48" t="s">
        <v>6</v>
      </c>
    </row>
    <row r="229" spans="13:13" x14ac:dyDescent="0.3">
      <c r="M229" s="48" t="s">
        <v>6</v>
      </c>
    </row>
    <row r="230" spans="13:13" x14ac:dyDescent="0.3">
      <c r="M230" s="48" t="s">
        <v>6</v>
      </c>
    </row>
    <row r="231" spans="13:13" x14ac:dyDescent="0.3">
      <c r="M231" s="48" t="s">
        <v>6</v>
      </c>
    </row>
    <row r="232" spans="13:13" x14ac:dyDescent="0.3">
      <c r="M232" s="48" t="s">
        <v>6</v>
      </c>
    </row>
    <row r="233" spans="13:13" x14ac:dyDescent="0.3">
      <c r="M233" s="48" t="s">
        <v>6</v>
      </c>
    </row>
    <row r="234" spans="13:13" x14ac:dyDescent="0.3">
      <c r="M234" s="48" t="s">
        <v>6</v>
      </c>
    </row>
    <row r="235" spans="13:13" x14ac:dyDescent="0.3">
      <c r="M235" s="48" t="s">
        <v>6</v>
      </c>
    </row>
    <row r="236" spans="13:13" x14ac:dyDescent="0.3">
      <c r="M236" s="48" t="s">
        <v>6</v>
      </c>
    </row>
    <row r="237" spans="13:13" x14ac:dyDescent="0.3">
      <c r="M237" s="48" t="s">
        <v>6</v>
      </c>
    </row>
    <row r="238" spans="13:13" x14ac:dyDescent="0.3">
      <c r="M238" s="48" t="s">
        <v>6</v>
      </c>
    </row>
    <row r="239" spans="13:13" x14ac:dyDescent="0.3">
      <c r="M239" s="48" t="s">
        <v>6</v>
      </c>
    </row>
    <row r="240" spans="13:13" x14ac:dyDescent="0.3">
      <c r="M240" s="48" t="s">
        <v>6</v>
      </c>
    </row>
    <row r="241" spans="13:13" x14ac:dyDescent="0.3">
      <c r="M241" s="48" t="s">
        <v>6</v>
      </c>
    </row>
    <row r="242" spans="13:13" x14ac:dyDescent="0.3">
      <c r="M242" s="48" t="s">
        <v>6</v>
      </c>
    </row>
    <row r="243" spans="13:13" x14ac:dyDescent="0.3">
      <c r="M243" s="48" t="s">
        <v>6</v>
      </c>
    </row>
    <row r="244" spans="13:13" x14ac:dyDescent="0.3">
      <c r="M244" s="48" t="s">
        <v>6</v>
      </c>
    </row>
    <row r="245" spans="13:13" x14ac:dyDescent="0.3">
      <c r="M245" s="48" t="s">
        <v>6</v>
      </c>
    </row>
    <row r="246" spans="13:13" x14ac:dyDescent="0.3">
      <c r="M246" s="48" t="s">
        <v>6</v>
      </c>
    </row>
    <row r="247" spans="13:13" x14ac:dyDescent="0.3">
      <c r="M247" s="48" t="s">
        <v>6</v>
      </c>
    </row>
    <row r="248" spans="13:13" x14ac:dyDescent="0.3">
      <c r="M248" s="48" t="s">
        <v>6</v>
      </c>
    </row>
    <row r="249" spans="13:13" x14ac:dyDescent="0.3">
      <c r="M249" s="48" t="s">
        <v>6</v>
      </c>
    </row>
    <row r="623" spans="15:15" x14ac:dyDescent="0.3">
      <c r="O623" s="48" t="s">
        <v>6</v>
      </c>
    </row>
    <row r="625" spans="15:15" x14ac:dyDescent="0.3">
      <c r="O625" s="48" t="s">
        <v>6</v>
      </c>
    </row>
    <row r="626" spans="15:15" x14ac:dyDescent="0.3">
      <c r="O626" s="48" t="s">
        <v>6</v>
      </c>
    </row>
    <row r="627" spans="15:15" x14ac:dyDescent="0.3">
      <c r="O627" s="48" t="s">
        <v>6</v>
      </c>
    </row>
    <row r="630" spans="15:15" x14ac:dyDescent="0.3">
      <c r="O630" s="48" t="s">
        <v>6</v>
      </c>
    </row>
    <row r="631" spans="15:15" x14ac:dyDescent="0.3">
      <c r="O631" s="48" t="s">
        <v>6</v>
      </c>
    </row>
    <row r="632" spans="15:15" x14ac:dyDescent="0.3">
      <c r="O632" s="48" t="s">
        <v>6</v>
      </c>
    </row>
    <row r="633" spans="15:15" x14ac:dyDescent="0.3">
      <c r="O633" s="48" t="s">
        <v>6</v>
      </c>
    </row>
    <row r="637" spans="15:15" x14ac:dyDescent="0.3">
      <c r="O637" s="48" t="s">
        <v>6</v>
      </c>
    </row>
    <row r="638" spans="15:15" x14ac:dyDescent="0.3">
      <c r="O638" s="48" t="s">
        <v>6</v>
      </c>
    </row>
    <row r="639" spans="15:15" x14ac:dyDescent="0.3">
      <c r="O639" s="48" t="s">
        <v>6</v>
      </c>
    </row>
    <row r="640" spans="15:15" x14ac:dyDescent="0.3">
      <c r="O640" s="48" t="s">
        <v>6</v>
      </c>
    </row>
    <row r="641" spans="15:15" x14ac:dyDescent="0.3">
      <c r="O641" s="48" t="s">
        <v>6</v>
      </c>
    </row>
    <row r="642" spans="15:15" x14ac:dyDescent="0.3">
      <c r="O642" s="48" t="s">
        <v>6</v>
      </c>
    </row>
    <row r="643" spans="15:15" x14ac:dyDescent="0.3">
      <c r="O643" s="48" t="s">
        <v>6</v>
      </c>
    </row>
    <row r="644" spans="15:15" x14ac:dyDescent="0.3">
      <c r="O644" s="48" t="s">
        <v>6</v>
      </c>
    </row>
    <row r="645" spans="15:15" x14ac:dyDescent="0.3">
      <c r="O645" s="48" t="s">
        <v>6</v>
      </c>
    </row>
    <row r="647" spans="15:15" x14ac:dyDescent="0.3">
      <c r="O647" s="48" t="s">
        <v>6</v>
      </c>
    </row>
    <row r="648" spans="15:15" x14ac:dyDescent="0.3">
      <c r="O648" s="48" t="s">
        <v>6</v>
      </c>
    </row>
    <row r="649" spans="15:15" x14ac:dyDescent="0.3">
      <c r="O649" s="48" t="s">
        <v>6</v>
      </c>
    </row>
    <row r="650" spans="15:15" x14ac:dyDescent="0.3">
      <c r="O650" s="48" t="s">
        <v>7</v>
      </c>
    </row>
    <row r="651" spans="15:15" x14ac:dyDescent="0.3">
      <c r="O651" s="48" t="s">
        <v>6</v>
      </c>
    </row>
    <row r="655" spans="15:15" x14ac:dyDescent="0.3">
      <c r="O655" s="48" t="s">
        <v>6</v>
      </c>
    </row>
    <row r="656" spans="15:15" x14ac:dyDescent="0.3">
      <c r="O656" s="48" t="s">
        <v>6</v>
      </c>
    </row>
    <row r="657" spans="15:15" x14ac:dyDescent="0.3">
      <c r="O657" s="48" t="s">
        <v>6</v>
      </c>
    </row>
    <row r="658" spans="15:15" x14ac:dyDescent="0.3">
      <c r="O658" s="48" t="s">
        <v>6</v>
      </c>
    </row>
    <row r="660" spans="15:15" x14ac:dyDescent="0.3">
      <c r="O660" s="48" t="s">
        <v>6</v>
      </c>
    </row>
    <row r="662" spans="15:15" x14ac:dyDescent="0.3">
      <c r="O662" s="48" t="s">
        <v>6</v>
      </c>
    </row>
    <row r="664" spans="15:15" x14ac:dyDescent="0.3">
      <c r="O664" s="48" t="s">
        <v>6</v>
      </c>
    </row>
    <row r="665" spans="15:15" x14ac:dyDescent="0.3">
      <c r="O665" s="48" t="s">
        <v>6</v>
      </c>
    </row>
    <row r="666" spans="15:15" x14ac:dyDescent="0.3">
      <c r="O666" s="48" t="s">
        <v>6</v>
      </c>
    </row>
    <row r="737" spans="15:15" x14ac:dyDescent="0.3">
      <c r="O737" s="48" t="s">
        <v>6</v>
      </c>
    </row>
    <row r="738" spans="15:15" x14ac:dyDescent="0.3">
      <c r="O738" s="48" t="s">
        <v>6</v>
      </c>
    </row>
    <row r="739" spans="15:15" x14ac:dyDescent="0.3">
      <c r="O739" s="48" t="s">
        <v>6</v>
      </c>
    </row>
    <row r="740" spans="15:15" x14ac:dyDescent="0.3">
      <c r="O740" s="48" t="s">
        <v>6</v>
      </c>
    </row>
    <row r="741" spans="15:15" x14ac:dyDescent="0.3">
      <c r="O741" s="48" t="s">
        <v>6</v>
      </c>
    </row>
    <row r="742" spans="15:15" x14ac:dyDescent="0.3">
      <c r="O742" s="48" t="s">
        <v>6</v>
      </c>
    </row>
    <row r="743" spans="15:15" x14ac:dyDescent="0.3">
      <c r="O743" s="48" t="s">
        <v>6</v>
      </c>
    </row>
    <row r="744" spans="15:15" x14ac:dyDescent="0.3">
      <c r="O744" s="48" t="s">
        <v>6</v>
      </c>
    </row>
    <row r="745" spans="15:15" x14ac:dyDescent="0.3">
      <c r="O745" s="48" t="s">
        <v>6</v>
      </c>
    </row>
    <row r="746" spans="15:15" x14ac:dyDescent="0.3">
      <c r="O746" s="48" t="s">
        <v>6</v>
      </c>
    </row>
    <row r="747" spans="15:15" x14ac:dyDescent="0.3">
      <c r="O747" s="48" t="s">
        <v>6</v>
      </c>
    </row>
    <row r="748" spans="15:15" x14ac:dyDescent="0.3">
      <c r="O748" s="48" t="s">
        <v>6</v>
      </c>
    </row>
    <row r="749" spans="15:15" x14ac:dyDescent="0.3">
      <c r="O749" s="48" t="s">
        <v>6</v>
      </c>
    </row>
    <row r="750" spans="15:15" x14ac:dyDescent="0.3">
      <c r="O750" s="48" t="s">
        <v>6</v>
      </c>
    </row>
    <row r="751" spans="15:15" x14ac:dyDescent="0.3">
      <c r="O751" s="48" t="s">
        <v>6</v>
      </c>
    </row>
    <row r="752" spans="15:15" x14ac:dyDescent="0.3">
      <c r="O752" s="48" t="s">
        <v>6</v>
      </c>
    </row>
    <row r="753" spans="15:15" x14ac:dyDescent="0.3">
      <c r="O753" s="48" t="s">
        <v>6</v>
      </c>
    </row>
    <row r="754" spans="15:15" x14ac:dyDescent="0.3">
      <c r="O754" s="48" t="s">
        <v>6</v>
      </c>
    </row>
    <row r="755" spans="15:15" x14ac:dyDescent="0.3">
      <c r="O755" s="48" t="s">
        <v>6</v>
      </c>
    </row>
    <row r="756" spans="15:15" x14ac:dyDescent="0.3">
      <c r="O756" s="48" t="s">
        <v>6</v>
      </c>
    </row>
    <row r="757" spans="15:15" x14ac:dyDescent="0.3">
      <c r="O757" s="48" t="s">
        <v>6</v>
      </c>
    </row>
    <row r="758" spans="15:15" x14ac:dyDescent="0.3">
      <c r="O758" s="48" t="s">
        <v>6</v>
      </c>
    </row>
    <row r="759" spans="15:15" x14ac:dyDescent="0.3">
      <c r="O759" s="48" t="s">
        <v>6</v>
      </c>
    </row>
    <row r="760" spans="15:15" x14ac:dyDescent="0.3">
      <c r="O760" s="48" t="s">
        <v>6</v>
      </c>
    </row>
    <row r="761" spans="15:15" x14ac:dyDescent="0.3">
      <c r="O761" s="48" t="s">
        <v>6</v>
      </c>
    </row>
    <row r="762" spans="15:15" x14ac:dyDescent="0.3">
      <c r="O762" s="48" t="s">
        <v>6</v>
      </c>
    </row>
    <row r="763" spans="15:15" x14ac:dyDescent="0.3">
      <c r="O763" s="48" t="s">
        <v>6</v>
      </c>
    </row>
    <row r="764" spans="15:15" x14ac:dyDescent="0.3">
      <c r="O764" s="48" t="s">
        <v>6</v>
      </c>
    </row>
    <row r="765" spans="15:15" x14ac:dyDescent="0.3">
      <c r="O765" s="48" t="s">
        <v>6</v>
      </c>
    </row>
    <row r="766" spans="15:15" x14ac:dyDescent="0.3">
      <c r="O766" s="48" t="s">
        <v>6</v>
      </c>
    </row>
    <row r="767" spans="15:15" x14ac:dyDescent="0.3">
      <c r="O767" s="48" t="s">
        <v>6</v>
      </c>
    </row>
    <row r="768" spans="15:15" x14ac:dyDescent="0.3">
      <c r="O768" s="48" t="s">
        <v>6</v>
      </c>
    </row>
    <row r="769" spans="15:15" x14ac:dyDescent="0.3">
      <c r="O769" s="48" t="s">
        <v>6</v>
      </c>
    </row>
    <row r="770" spans="15:15" x14ac:dyDescent="0.3">
      <c r="O770" s="48" t="s">
        <v>6</v>
      </c>
    </row>
    <row r="771" spans="15:15" x14ac:dyDescent="0.3">
      <c r="O771" s="48" t="s">
        <v>6</v>
      </c>
    </row>
    <row r="772" spans="15:15" x14ac:dyDescent="0.3">
      <c r="O772" s="48" t="s">
        <v>6</v>
      </c>
    </row>
    <row r="773" spans="15:15" x14ac:dyDescent="0.3">
      <c r="O773" s="48" t="s">
        <v>6</v>
      </c>
    </row>
    <row r="774" spans="15:15" x14ac:dyDescent="0.3">
      <c r="O774" s="48" t="s">
        <v>6</v>
      </c>
    </row>
    <row r="775" spans="15:15" x14ac:dyDescent="0.3">
      <c r="O775" s="48" t="s">
        <v>6</v>
      </c>
    </row>
    <row r="776" spans="15:15" x14ac:dyDescent="0.3">
      <c r="O776" s="48" t="s">
        <v>6</v>
      </c>
    </row>
    <row r="777" spans="15:15" x14ac:dyDescent="0.3">
      <c r="O777" s="48" t="s">
        <v>6</v>
      </c>
    </row>
    <row r="778" spans="15:15" x14ac:dyDescent="0.3">
      <c r="O778" s="48" t="s">
        <v>6</v>
      </c>
    </row>
    <row r="779" spans="15:15" x14ac:dyDescent="0.3">
      <c r="O779" s="48" t="s">
        <v>6</v>
      </c>
    </row>
    <row r="793" spans="15:15" x14ac:dyDescent="0.3">
      <c r="O793" s="48" t="s">
        <v>6</v>
      </c>
    </row>
    <row r="794" spans="15:15" x14ac:dyDescent="0.3">
      <c r="O794" s="48" t="s">
        <v>6</v>
      </c>
    </row>
    <row r="795" spans="15:15" x14ac:dyDescent="0.3">
      <c r="O795" s="48" t="s">
        <v>6</v>
      </c>
    </row>
    <row r="796" spans="15:15" x14ac:dyDescent="0.3">
      <c r="O796" s="48" t="s">
        <v>6</v>
      </c>
    </row>
  </sheetData>
  <mergeCells count="9">
    <mergeCell ref="N10:N11"/>
    <mergeCell ref="O10:P10"/>
    <mergeCell ref="A1:L1"/>
    <mergeCell ref="A6:P6"/>
    <mergeCell ref="A8:P8"/>
    <mergeCell ref="A10:B11"/>
    <mergeCell ref="L10:L11"/>
    <mergeCell ref="M10:M11"/>
    <mergeCell ref="C10:K10"/>
  </mergeCells>
  <phoneticPr fontId="0" type="noConversion"/>
  <printOptions horizontalCentered="1" verticalCentered="1"/>
  <pageMargins left="0.39370078740157483" right="0" top="0" bottom="0.59055118110236227" header="0" footer="0"/>
  <pageSetup scale="60" firstPageNumber="8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19.56_2018</vt:lpstr>
      <vt:lpstr>A_IMPRESIÓN_IM</vt:lpstr>
      <vt:lpstr>'19.56_2018'!Área_de_impresión</vt:lpstr>
      <vt:lpstr>'19.56_2018'!Imprimir_área_IM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2017-02-20T16:58:18Z</cp:lastPrinted>
  <dcterms:created xsi:type="dcterms:W3CDTF">2009-04-01T16:44:29Z</dcterms:created>
  <dcterms:modified xsi:type="dcterms:W3CDTF">2019-02-27T23:39:07Z</dcterms:modified>
</cp:coreProperties>
</file>